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35" windowWidth="19320" windowHeight="11640" activeTab="0"/>
  </bookViews>
  <sheets>
    <sheet name="シミュレーション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<sst xmlns="http://schemas.openxmlformats.org/spreadsheetml/2006/main" count="56" uniqueCount="24">
  <si>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ΔG</t>
  </si>
  <si>
    <r>
      <t>kcal･mol</t>
    </r>
    <r>
      <rPr>
        <vertAlign val="superscript"/>
        <sz val="12"/>
        <rFont val="Osaka"/>
        <family val="3"/>
      </rPr>
      <t>-1</t>
    </r>
  </si>
  <si>
    <r>
      <t>"=4.67X10</t>
    </r>
    <r>
      <rPr>
        <vertAlign val="superscript"/>
        <sz val="12"/>
        <rFont val="Osaka"/>
        <family val="3"/>
      </rPr>
      <t>54</t>
    </r>
    <r>
      <rPr>
        <sz val="12"/>
        <rFont val="Osaka"/>
        <family val="3"/>
      </rPr>
      <t>"</t>
    </r>
  </si>
  <si>
    <r>
      <t>"=2.68X10</t>
    </r>
    <r>
      <rPr>
        <vertAlign val="superscript"/>
        <sz val="12"/>
        <rFont val="Osaka"/>
        <family val="3"/>
      </rPr>
      <t>28</t>
    </r>
    <r>
      <rPr>
        <sz val="12"/>
        <rFont val="Osaka"/>
        <family val="3"/>
      </rPr>
      <t>"</t>
    </r>
  </si>
  <si>
    <r>
      <t>"=2.03X10</t>
    </r>
    <r>
      <rPr>
        <vertAlign val="superscript"/>
        <sz val="12"/>
        <rFont val="Osaka"/>
        <family val="3"/>
      </rPr>
      <t>15</t>
    </r>
    <r>
      <rPr>
        <sz val="12"/>
        <rFont val="Osaka"/>
        <family val="3"/>
      </rPr>
      <t>"</t>
    </r>
  </si>
  <si>
    <r>
      <t>"=6.30X10</t>
    </r>
    <r>
      <rPr>
        <vertAlign val="superscript"/>
        <sz val="12"/>
        <rFont val="Osaka"/>
        <family val="3"/>
      </rPr>
      <t>11</t>
    </r>
    <r>
      <rPr>
        <sz val="12"/>
        <rFont val="Osaka"/>
        <family val="3"/>
      </rPr>
      <t>"</t>
    </r>
  </si>
  <si>
    <r>
      <t>"=8.59X10</t>
    </r>
    <r>
      <rPr>
        <vertAlign val="superscript"/>
        <sz val="12"/>
        <rFont val="Osaka"/>
        <family val="3"/>
      </rPr>
      <t>10</t>
    </r>
    <r>
      <rPr>
        <sz val="12"/>
        <rFont val="Osaka"/>
        <family val="3"/>
      </rPr>
      <t>"</t>
    </r>
  </si>
  <si>
    <r>
      <t>黄色地の枠内に好きな</t>
    </r>
    <r>
      <rPr>
        <i/>
        <sz val="12"/>
        <rFont val="Osaka"/>
        <family val="3"/>
      </rPr>
      <t>ΔH, ΔS</t>
    </r>
    <r>
      <rPr>
        <sz val="12"/>
        <rFont val="Osaka"/>
        <family val="3"/>
      </rPr>
      <t>の値を入れると</t>
    </r>
    <r>
      <rPr>
        <i/>
        <sz val="12"/>
        <rFont val="Osaka"/>
        <family val="3"/>
      </rPr>
      <t>ΔG</t>
    </r>
    <r>
      <rPr>
        <sz val="12"/>
        <rFont val="Osaka"/>
        <family val="3"/>
      </rPr>
      <t xml:space="preserve">, </t>
    </r>
    <r>
      <rPr>
        <i/>
        <sz val="12"/>
        <rFont val="Osaka"/>
        <family val="3"/>
      </rPr>
      <t>K</t>
    </r>
    <r>
      <rPr>
        <vertAlign val="subscript"/>
        <sz val="12"/>
        <rFont val="Osaka"/>
        <family val="3"/>
      </rPr>
      <t>eq</t>
    </r>
    <r>
      <rPr>
        <sz val="12"/>
        <rFont val="Osaka"/>
        <family val="3"/>
      </rPr>
      <t>がグラフ表示されます。</t>
    </r>
  </si>
  <si>
    <t>ΔH</t>
  </si>
  <si>
    <t xml:space="preserve">ΔS </t>
  </si>
  <si>
    <t>T / K</t>
  </si>
  <si>
    <r>
      <t>ΔG</t>
    </r>
    <r>
      <rPr>
        <sz val="12"/>
        <rFont val="Osaka"/>
        <family val="3"/>
      </rPr>
      <t xml:space="preserve"> /kcal･mol</t>
    </r>
    <r>
      <rPr>
        <vertAlign val="superscript"/>
        <sz val="12"/>
        <rFont val="Osaka"/>
        <family val="3"/>
      </rPr>
      <t>-1</t>
    </r>
  </si>
  <si>
    <r>
      <t>kcal･mol</t>
    </r>
    <r>
      <rPr>
        <vertAlign val="superscript"/>
        <sz val="12"/>
        <rFont val="Osaka"/>
        <family val="3"/>
      </rPr>
      <t>-1</t>
    </r>
  </si>
  <si>
    <r>
      <t>ΔG</t>
    </r>
    <r>
      <rPr>
        <sz val="12"/>
        <rFont val="Osaka"/>
        <family val="3"/>
      </rPr>
      <t xml:space="preserve"> = </t>
    </r>
    <r>
      <rPr>
        <i/>
        <sz val="12"/>
        <rFont val="Osaka"/>
        <family val="3"/>
      </rPr>
      <t xml:space="preserve">ΔH - TΔS </t>
    </r>
  </si>
  <si>
    <r>
      <t>ΔG</t>
    </r>
    <r>
      <rPr>
        <sz val="12"/>
        <rFont val="Osaka"/>
        <family val="3"/>
      </rPr>
      <t xml:space="preserve"> = -</t>
    </r>
    <r>
      <rPr>
        <i/>
        <sz val="12"/>
        <rFont val="Osaka"/>
        <family val="3"/>
      </rPr>
      <t>RT</t>
    </r>
    <r>
      <rPr>
        <sz val="12"/>
        <rFont val="Osaka"/>
        <family val="3"/>
      </rPr>
      <t>ln</t>
    </r>
    <r>
      <rPr>
        <i/>
        <sz val="12"/>
        <rFont val="Osaka"/>
        <family val="3"/>
      </rPr>
      <t>K</t>
    </r>
    <r>
      <rPr>
        <vertAlign val="subscript"/>
        <sz val="12"/>
        <rFont val="Osaka"/>
        <family val="3"/>
      </rPr>
      <t>eq</t>
    </r>
  </si>
  <si>
    <t>R</t>
  </si>
  <si>
    <t>この資料は下記のウェブページ上からもダウンロードできます。</t>
  </si>
  <si>
    <t>http://www.pharm.tohoku.ac.jp/~henkan/lab/tanaka/lecture/lecture_index.html</t>
  </si>
  <si>
    <t>1. 化学C配付資料（PDFファイル版）</t>
  </si>
  <si>
    <t>2. 平衡定数シミュレーション用Excelファイル（様々なΔH、ΔSについてΔGやKeqをだせます。）</t>
  </si>
  <si>
    <r>
      <t>K</t>
    </r>
    <r>
      <rPr>
        <vertAlign val="subscript"/>
        <sz val="12"/>
        <rFont val="Osaka"/>
        <family val="3"/>
      </rPr>
      <t>eq</t>
    </r>
    <r>
      <rPr>
        <sz val="12"/>
        <rFont val="Osaka"/>
        <family val="3"/>
      </rPr>
      <t xml:space="preserve"> = exp(-ΔG/RT) = e</t>
    </r>
    <r>
      <rPr>
        <vertAlign val="superscript"/>
        <sz val="12"/>
        <rFont val="Osaka"/>
        <family val="3"/>
      </rPr>
      <t>(-ΔG/RT)</t>
    </r>
  </si>
  <si>
    <t>∞</t>
  </si>
  <si>
    <t>Keq</t>
  </si>
  <si>
    <r>
      <t>K</t>
    </r>
    <r>
      <rPr>
        <vertAlign val="subscript"/>
        <sz val="12"/>
        <rFont val="Osaka"/>
        <family val="3"/>
      </rPr>
      <t>eq</t>
    </r>
    <r>
      <rPr>
        <sz val="12"/>
        <rFont val="Osaka"/>
        <family val="3"/>
      </rPr>
      <t xml:space="preserve"> = exp(-</t>
    </r>
    <r>
      <rPr>
        <i/>
        <sz val="12"/>
        <rFont val="Osaka"/>
        <family val="3"/>
      </rPr>
      <t>ΔG/RT</t>
    </r>
    <r>
      <rPr>
        <sz val="12"/>
        <rFont val="Osaka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</si>
</sst>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vertAlign val="superscript"/>
      <sz val="12"/>
      <name val="Osaka"/>
      <family val="3"/>
    </font>
    <font>
      <vertAlign val="subscript"/>
      <sz val="12"/>
      <name val="Osaka"/>
      <family val="3"/>
    </font>
    <font>
      <sz val="9.25"/>
      <name val="Osaka"/>
      <family val="3"/>
    </font>
    <font>
      <sz val="9"/>
      <name val="Osaka"/>
      <family val="3"/>
    </font>
    <font>
      <sz val="8.25"/>
      <name val="Osaka"/>
      <family val="3"/>
    </font>
    <font>
      <sz val="13.75"/>
      <name val="Osaka"/>
      <family val="3"/>
    </font>
    <font>
      <i/>
      <sz val="13.75"/>
      <name val="Osaka"/>
      <family val="3"/>
    </font>
    <font>
      <vertAlign val="subscript"/>
      <sz val="13.75"/>
      <name val="Osaka"/>
      <family val="3"/>
    </font>
    <font>
      <vertAlign val="superscript"/>
      <sz val="9"/>
      <name val="Osaka"/>
      <family val="3"/>
    </font>
    <font>
      <sz val="15"/>
      <name val="Osaka"/>
      <family val="3"/>
    </font>
    <font>
      <vertAlign val="superscript"/>
      <sz val="15"/>
      <name val="Osaka"/>
      <family val="3"/>
    </font>
    <font>
      <sz val="10.75"/>
      <name val="Osaka"/>
      <family val="3"/>
    </font>
    <font>
      <i/>
      <sz val="10.75"/>
      <name val="Osaka"/>
      <family val="3"/>
    </font>
    <font>
      <sz val="14"/>
      <name val="Osaka"/>
      <family val="3"/>
    </font>
    <font>
      <i/>
      <sz val="14"/>
      <name val="Osaka"/>
      <family val="3"/>
    </font>
    <font>
      <vertAlign val="subscript"/>
      <sz val="14"/>
      <name val="Osaka"/>
      <family val="3"/>
    </font>
    <font>
      <sz val="11.75"/>
      <name val="Osaka"/>
      <family val="3"/>
    </font>
    <font>
      <i/>
      <sz val="11.75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325"/>
          <c:w val="0.86575"/>
          <c:h val="0.85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シミュレーション!$A$5:$A$13</c:f>
              <c:numCache/>
            </c:numRef>
          </c:xVal>
          <c:yVal>
            <c:numRef>
              <c:f>シミュレーション!$B$5:$B$13</c:f>
              <c:numCache/>
            </c:numRef>
          </c:yVal>
          <c:smooth val="0"/>
        </c:ser>
        <c:axId val="35456349"/>
        <c:axId val="50671686"/>
      </c:scatterChart>
      <c:valAx>
        <c:axId val="3545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Osaka"/>
                    <a:ea typeface="Osaka"/>
                    <a:cs typeface="Osaka"/>
                  </a:rPr>
                  <a:t>T (温度) / K（ケルビン）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25400">
            <a:solidFill/>
          </a:ln>
        </c:spPr>
        <c:crossAx val="50671686"/>
        <c:crosses val="autoZero"/>
        <c:crossBetween val="midCat"/>
        <c:dispUnits/>
      </c:valAx>
      <c:valAx>
        <c:axId val="5067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Osaka"/>
                    <a:ea typeface="Osaka"/>
                    <a:cs typeface="Osaka"/>
                  </a:rPr>
                  <a:t>ΔG / kcal･mol</a:t>
                </a:r>
                <a:r>
                  <a:rPr lang="en-US" cap="none" sz="900" b="0" i="0" u="none" baseline="30000">
                    <a:latin typeface="Osaka"/>
                    <a:ea typeface="Osaka"/>
                    <a:cs typeface="Osaka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545634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平衡定数：</a:t>
            </a:r>
            <a:r>
              <a:rPr lang="en-US" cap="none" sz="1400" b="0" i="1" u="none" baseline="0">
                <a:latin typeface="Osaka"/>
                <a:ea typeface="Osaka"/>
                <a:cs typeface="Osaka"/>
              </a:rPr>
              <a:t>K</a:t>
            </a:r>
            <a:r>
              <a:rPr lang="en-US" cap="none" sz="1400" b="0" i="0" u="none" baseline="-25000">
                <a:latin typeface="Osaka"/>
                <a:ea typeface="Osaka"/>
                <a:cs typeface="Osaka"/>
              </a:rPr>
              <a:t>eq</a:t>
            </a:r>
          </a:p>
        </c:rich>
      </c:tx>
      <c:layout>
        <c:manualLayout>
          <c:xMode val="factor"/>
          <c:yMode val="factor"/>
          <c:x val="-0.013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1475"/>
          <c:w val="0.8905"/>
          <c:h val="0.87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シミュレーション!$A$6:$A$13</c:f>
              <c:numCache/>
            </c:numRef>
          </c:xVal>
          <c:yVal>
            <c:numRef>
              <c:f>シミュレーション!$E$6:$E$13</c:f>
              <c:numCache/>
            </c:numRef>
          </c:yVal>
          <c:smooth val="1"/>
        </c:ser>
        <c:axId val="53391991"/>
        <c:axId val="10765872"/>
      </c:scatterChart>
      <c:valAx>
        <c:axId val="5339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Osaka"/>
                    <a:ea typeface="Osaka"/>
                    <a:cs typeface="Osaka"/>
                  </a:rPr>
                  <a:t>T (温度) / K（ケルビン）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0765872"/>
        <c:crosses val="autoZero"/>
        <c:crossBetween val="midCat"/>
        <c:dispUnits/>
      </c:valAx>
      <c:valAx>
        <c:axId val="107658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Osaka"/>
                    <a:ea typeface="Osaka"/>
                    <a:cs typeface="Osaka"/>
                  </a:rPr>
                  <a:t>対数目盛：</a:t>
                </a:r>
                <a:r>
                  <a:rPr lang="en-US" cap="none" sz="1175" b="0" i="1" u="none" baseline="0">
                    <a:latin typeface="Osaka"/>
                    <a:ea typeface="Osaka"/>
                    <a:cs typeface="Osaka"/>
                  </a:rPr>
                  <a:t>K</a:t>
                </a:r>
                <a:r>
                  <a:rPr lang="en-US" cap="none" sz="1175" b="0" i="0" u="none" baseline="0">
                    <a:latin typeface="Osaka"/>
                    <a:ea typeface="Osaka"/>
                    <a:cs typeface="Osaka"/>
                  </a:rPr>
                  <a:t>eq</a:t>
                </a:r>
              </a:p>
            </c:rich>
          </c:tx>
          <c:layout>
            <c:manualLayout>
              <c:xMode val="factor"/>
              <c:yMode val="factor"/>
              <c:x val="-0.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none"/>
        <c:tickLblPos val="low"/>
        <c:spPr>
          <a:ln w="25400">
            <a:solidFill/>
          </a:ln>
        </c:spPr>
        <c:crossAx val="53391991"/>
        <c:crosses val="autoZero"/>
        <c:crossBetween val="midCat"/>
        <c:dispUnits/>
        <c:majorUnit val="1000000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325"/>
          <c:w val="0.86575"/>
          <c:h val="0.85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'印刷用'!$A$5:$A$13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'印刷用'!$B$5:$B$13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9783985"/>
        <c:axId val="66729274"/>
      </c:scatterChart>
      <c:valAx>
        <c:axId val="2978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Osaka"/>
                    <a:ea typeface="Osaka"/>
                    <a:cs typeface="Osaka"/>
                  </a:rPr>
                  <a:t>T (温度) / K（ケルビン）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25400">
            <a:solidFill/>
          </a:ln>
        </c:spPr>
        <c:crossAx val="66729274"/>
        <c:crosses val="autoZero"/>
        <c:crossBetween val="midCat"/>
        <c:dispUnits/>
      </c:valAx>
      <c:valAx>
        <c:axId val="6672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Osaka"/>
                    <a:ea typeface="Osaka"/>
                    <a:cs typeface="Osaka"/>
                  </a:rPr>
                  <a:t>ΔG / kcal･mol</a:t>
                </a:r>
                <a:r>
                  <a:rPr lang="en-US" cap="none" sz="900" b="0" i="0" u="none" baseline="30000">
                    <a:latin typeface="Osaka"/>
                    <a:ea typeface="Osaka"/>
                    <a:cs typeface="Osaka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978398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Osaka"/>
                <a:ea typeface="Osaka"/>
                <a:cs typeface="Osaka"/>
              </a:rPr>
              <a:t>平衡定数：</a:t>
            </a:r>
            <a:r>
              <a:rPr lang="en-US" cap="none" sz="1375" b="0" i="1" u="none" baseline="0">
                <a:latin typeface="Osaka"/>
                <a:ea typeface="Osaka"/>
                <a:cs typeface="Osaka"/>
              </a:rPr>
              <a:t>K</a:t>
            </a:r>
            <a:r>
              <a:rPr lang="en-US" cap="none" sz="1375" b="0" i="0" u="none" baseline="-25000">
                <a:latin typeface="Osaka"/>
                <a:ea typeface="Osaka"/>
                <a:cs typeface="Osaka"/>
              </a:rPr>
              <a:t>eq</a:t>
            </a:r>
          </a:p>
        </c:rich>
      </c:tx>
      <c:layout>
        <c:manualLayout>
          <c:xMode val="factor"/>
          <c:yMode val="factor"/>
          <c:x val="-0.01525"/>
          <c:y val="0.0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0145"/>
          <c:w val="0.82025"/>
          <c:h val="0.87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'印刷用'!$A$6:$A$13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'印刷用'!$E$6:$E$13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3692555"/>
        <c:axId val="36362084"/>
      </c:scatterChart>
      <c:valAx>
        <c:axId val="636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Osaka"/>
                    <a:ea typeface="Osaka"/>
                    <a:cs typeface="Osaka"/>
                  </a:rPr>
                  <a:t>T (温度) / K（ケルビン）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6362084"/>
        <c:crosses val="autoZero"/>
        <c:crossBetween val="midCat"/>
        <c:dispUnits/>
      </c:valAx>
      <c:valAx>
        <c:axId val="36362084"/>
        <c:scaling>
          <c:logBase val="10"/>
          <c:orientation val="minMax"/>
          <c:max val="1E+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Osaka"/>
                    <a:ea typeface="Osaka"/>
                    <a:cs typeface="Osaka"/>
                  </a:rPr>
                  <a:t>対数目盛：</a:t>
                </a:r>
                <a:r>
                  <a:rPr lang="en-US" cap="none" sz="1075" b="0" i="1" u="none" baseline="0">
                    <a:latin typeface="Osaka"/>
                    <a:ea typeface="Osaka"/>
                    <a:cs typeface="Osaka"/>
                  </a:rPr>
                  <a:t>K</a:t>
                </a:r>
                <a:r>
                  <a:rPr lang="en-US" cap="none" sz="1075" b="0" i="0" u="none" baseline="0">
                    <a:latin typeface="Osaka"/>
                    <a:ea typeface="Osaka"/>
                    <a:cs typeface="Osaka"/>
                  </a:rPr>
                  <a:t>eq</a:t>
                </a:r>
              </a:p>
            </c:rich>
          </c:tx>
          <c:layout>
            <c:manualLayout>
              <c:xMode val="factor"/>
              <c:yMode val="factor"/>
              <c:x val="-0.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none"/>
        <c:tickLblPos val="none"/>
        <c:spPr>
          <a:ln w="25400">
            <a:solidFill/>
          </a:ln>
        </c:spPr>
        <c:crossAx val="63692555"/>
        <c:crosses val="autoZero"/>
        <c:crossBetween val="midCat"/>
        <c:dispUnits/>
        <c:majorUnit val="1000000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57150</xdr:rowOff>
    </xdr:from>
    <xdr:to>
      <xdr:col>7</xdr:col>
      <xdr:colOff>371475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57150" y="2838450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13</xdr:row>
      <xdr:rowOff>66675</xdr:rowOff>
    </xdr:from>
    <xdr:to>
      <xdr:col>12</xdr:col>
      <xdr:colOff>914400</xdr:colOff>
      <xdr:row>30</xdr:row>
      <xdr:rowOff>180975</xdr:rowOff>
    </xdr:to>
    <xdr:graphicFrame>
      <xdr:nvGraphicFramePr>
        <xdr:cNvPr id="2" name="Chart 2"/>
        <xdr:cNvGraphicFramePr/>
      </xdr:nvGraphicFramePr>
      <xdr:xfrm>
        <a:off x="5791200" y="2847975"/>
        <a:ext cx="57721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114300</xdr:colOff>
      <xdr:row>31</xdr:row>
      <xdr:rowOff>123825</xdr:rowOff>
    </xdr:from>
    <xdr:ext cx="523875" cy="314325"/>
    <xdr:sp>
      <xdr:nvSpPr>
        <xdr:cNvPr id="3" name="TextBox 3"/>
        <xdr:cNvSpPr txBox="1">
          <a:spLocks noChangeArrowheads="1"/>
        </xdr:cNvSpPr>
      </xdr:nvSpPr>
      <xdr:spPr>
        <a:xfrm>
          <a:off x="590550" y="6334125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50</a:t>
          </a:r>
        </a:p>
      </xdr:txBody>
    </xdr:sp>
    <xdr:clientData/>
  </xdr:oneCellAnchor>
  <xdr:oneCellAnchor>
    <xdr:from>
      <xdr:col>1</xdr:col>
      <xdr:colOff>114300</xdr:colOff>
      <xdr:row>33</xdr:row>
      <xdr:rowOff>180975</xdr:rowOff>
    </xdr:from>
    <xdr:ext cx="523875" cy="323850"/>
    <xdr:sp>
      <xdr:nvSpPr>
        <xdr:cNvPr id="4" name="TextBox 4"/>
        <xdr:cNvSpPr txBox="1">
          <a:spLocks noChangeArrowheads="1"/>
        </xdr:cNvSpPr>
      </xdr:nvSpPr>
      <xdr:spPr>
        <a:xfrm>
          <a:off x="590550" y="67722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40</a:t>
          </a:r>
        </a:p>
      </xdr:txBody>
    </xdr:sp>
    <xdr:clientData/>
  </xdr:oneCellAnchor>
  <xdr:oneCellAnchor>
    <xdr:from>
      <xdr:col>1</xdr:col>
      <xdr:colOff>114300</xdr:colOff>
      <xdr:row>36</xdr:row>
      <xdr:rowOff>47625</xdr:rowOff>
    </xdr:from>
    <xdr:ext cx="523875" cy="323850"/>
    <xdr:sp>
      <xdr:nvSpPr>
        <xdr:cNvPr id="5" name="TextBox 5"/>
        <xdr:cNvSpPr txBox="1">
          <a:spLocks noChangeArrowheads="1"/>
        </xdr:cNvSpPr>
      </xdr:nvSpPr>
      <xdr:spPr>
        <a:xfrm>
          <a:off x="590550" y="721042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30</a:t>
          </a:r>
        </a:p>
      </xdr:txBody>
    </xdr:sp>
    <xdr:clientData/>
  </xdr:oneCellAnchor>
  <xdr:oneCellAnchor>
    <xdr:from>
      <xdr:col>1</xdr:col>
      <xdr:colOff>114300</xdr:colOff>
      <xdr:row>38</xdr:row>
      <xdr:rowOff>123825</xdr:rowOff>
    </xdr:from>
    <xdr:ext cx="523875" cy="314325"/>
    <xdr:sp>
      <xdr:nvSpPr>
        <xdr:cNvPr id="6" name="TextBox 6"/>
        <xdr:cNvSpPr txBox="1">
          <a:spLocks noChangeArrowheads="1"/>
        </xdr:cNvSpPr>
      </xdr:nvSpPr>
      <xdr:spPr>
        <a:xfrm>
          <a:off x="590550" y="7667625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20</a:t>
          </a:r>
        </a:p>
      </xdr:txBody>
    </xdr:sp>
    <xdr:clientData/>
  </xdr:oneCellAnchor>
  <xdr:oneCellAnchor>
    <xdr:from>
      <xdr:col>1</xdr:col>
      <xdr:colOff>114300</xdr:colOff>
      <xdr:row>40</xdr:row>
      <xdr:rowOff>180975</xdr:rowOff>
    </xdr:from>
    <xdr:ext cx="523875" cy="323850"/>
    <xdr:sp>
      <xdr:nvSpPr>
        <xdr:cNvPr id="7" name="TextBox 7"/>
        <xdr:cNvSpPr txBox="1">
          <a:spLocks noChangeArrowheads="1"/>
        </xdr:cNvSpPr>
      </xdr:nvSpPr>
      <xdr:spPr>
        <a:xfrm>
          <a:off x="590550" y="81057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10</a:t>
          </a:r>
        </a:p>
      </xdr:txBody>
    </xdr:sp>
    <xdr:clientData/>
  </xdr:oneCellAnchor>
  <xdr:oneCellAnchor>
    <xdr:from>
      <xdr:col>1</xdr:col>
      <xdr:colOff>352425</xdr:colOff>
      <xdr:row>43</xdr:row>
      <xdr:rowOff>57150</xdr:rowOff>
    </xdr:from>
    <xdr:ext cx="238125" cy="285750"/>
    <xdr:sp>
      <xdr:nvSpPr>
        <xdr:cNvPr id="8" name="TextBox 8"/>
        <xdr:cNvSpPr txBox="1">
          <a:spLocks noChangeArrowheads="1"/>
        </xdr:cNvSpPr>
      </xdr:nvSpPr>
      <xdr:spPr>
        <a:xfrm>
          <a:off x="828675" y="85534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57150</xdr:rowOff>
    </xdr:from>
    <xdr:to>
      <xdr:col>7</xdr:col>
      <xdr:colOff>371475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57150" y="2838450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142875</xdr:rowOff>
    </xdr:from>
    <xdr:to>
      <xdr:col>7</xdr:col>
      <xdr:colOff>371475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57150" y="6162675"/>
        <a:ext cx="5724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114300</xdr:colOff>
      <xdr:row>31</xdr:row>
      <xdr:rowOff>123825</xdr:rowOff>
    </xdr:from>
    <xdr:ext cx="523875" cy="314325"/>
    <xdr:sp>
      <xdr:nvSpPr>
        <xdr:cNvPr id="3" name="TextBox 3"/>
        <xdr:cNvSpPr txBox="1">
          <a:spLocks noChangeArrowheads="1"/>
        </xdr:cNvSpPr>
      </xdr:nvSpPr>
      <xdr:spPr>
        <a:xfrm>
          <a:off x="590550" y="6334125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50</a:t>
          </a:r>
        </a:p>
      </xdr:txBody>
    </xdr:sp>
    <xdr:clientData/>
  </xdr:oneCellAnchor>
  <xdr:oneCellAnchor>
    <xdr:from>
      <xdr:col>1</xdr:col>
      <xdr:colOff>114300</xdr:colOff>
      <xdr:row>33</xdr:row>
      <xdr:rowOff>180975</xdr:rowOff>
    </xdr:from>
    <xdr:ext cx="523875" cy="323850"/>
    <xdr:sp>
      <xdr:nvSpPr>
        <xdr:cNvPr id="4" name="TextBox 4"/>
        <xdr:cNvSpPr txBox="1">
          <a:spLocks noChangeArrowheads="1"/>
        </xdr:cNvSpPr>
      </xdr:nvSpPr>
      <xdr:spPr>
        <a:xfrm>
          <a:off x="590550" y="67722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40</a:t>
          </a:r>
        </a:p>
      </xdr:txBody>
    </xdr:sp>
    <xdr:clientData/>
  </xdr:oneCellAnchor>
  <xdr:oneCellAnchor>
    <xdr:from>
      <xdr:col>1</xdr:col>
      <xdr:colOff>114300</xdr:colOff>
      <xdr:row>36</xdr:row>
      <xdr:rowOff>47625</xdr:rowOff>
    </xdr:from>
    <xdr:ext cx="523875" cy="323850"/>
    <xdr:sp>
      <xdr:nvSpPr>
        <xdr:cNvPr id="5" name="TextBox 5"/>
        <xdr:cNvSpPr txBox="1">
          <a:spLocks noChangeArrowheads="1"/>
        </xdr:cNvSpPr>
      </xdr:nvSpPr>
      <xdr:spPr>
        <a:xfrm>
          <a:off x="590550" y="721042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30</a:t>
          </a:r>
        </a:p>
      </xdr:txBody>
    </xdr:sp>
    <xdr:clientData/>
  </xdr:oneCellAnchor>
  <xdr:oneCellAnchor>
    <xdr:from>
      <xdr:col>1</xdr:col>
      <xdr:colOff>114300</xdr:colOff>
      <xdr:row>38</xdr:row>
      <xdr:rowOff>123825</xdr:rowOff>
    </xdr:from>
    <xdr:ext cx="523875" cy="314325"/>
    <xdr:sp>
      <xdr:nvSpPr>
        <xdr:cNvPr id="6" name="TextBox 6"/>
        <xdr:cNvSpPr txBox="1">
          <a:spLocks noChangeArrowheads="1"/>
        </xdr:cNvSpPr>
      </xdr:nvSpPr>
      <xdr:spPr>
        <a:xfrm>
          <a:off x="590550" y="7667625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20</a:t>
          </a:r>
        </a:p>
      </xdr:txBody>
    </xdr:sp>
    <xdr:clientData/>
  </xdr:oneCellAnchor>
  <xdr:oneCellAnchor>
    <xdr:from>
      <xdr:col>1</xdr:col>
      <xdr:colOff>114300</xdr:colOff>
      <xdr:row>40</xdr:row>
      <xdr:rowOff>180975</xdr:rowOff>
    </xdr:from>
    <xdr:ext cx="523875" cy="323850"/>
    <xdr:sp>
      <xdr:nvSpPr>
        <xdr:cNvPr id="7" name="TextBox 7"/>
        <xdr:cNvSpPr txBox="1">
          <a:spLocks noChangeArrowheads="1"/>
        </xdr:cNvSpPr>
      </xdr:nvSpPr>
      <xdr:spPr>
        <a:xfrm>
          <a:off x="590550" y="81057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10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10</a:t>
          </a:r>
        </a:p>
      </xdr:txBody>
    </xdr:sp>
    <xdr:clientData/>
  </xdr:oneCellAnchor>
  <xdr:oneCellAnchor>
    <xdr:from>
      <xdr:col>1</xdr:col>
      <xdr:colOff>352425</xdr:colOff>
      <xdr:row>43</xdr:row>
      <xdr:rowOff>57150</xdr:rowOff>
    </xdr:from>
    <xdr:ext cx="238125" cy="285750"/>
    <xdr:sp>
      <xdr:nvSpPr>
        <xdr:cNvPr id="8" name="TextBox 8"/>
        <xdr:cNvSpPr txBox="1">
          <a:spLocks noChangeArrowheads="1"/>
        </xdr:cNvSpPr>
      </xdr:nvSpPr>
      <xdr:spPr>
        <a:xfrm>
          <a:off x="828675" y="85534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Osaka"/>
              <a:ea typeface="Osaka"/>
              <a:cs typeface="Osaka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3" sqref="G3"/>
    </sheetView>
  </sheetViews>
  <sheetFormatPr defaultColWidth="8.796875" defaultRowHeight="15"/>
  <cols>
    <col min="1" max="1" width="5" style="0" customWidth="1"/>
    <col min="2" max="2" width="5.59765625" style="0" customWidth="1"/>
    <col min="3" max="3" width="11" style="0" customWidth="1"/>
    <col min="4" max="4" width="2.19921875" style="0" customWidth="1"/>
    <col min="5" max="16384" width="11" style="0" customWidth="1"/>
  </cols>
  <sheetData>
    <row r="1" spans="1:4" ht="18.75">
      <c r="A1" s="1" t="s">
        <v>13</v>
      </c>
      <c r="D1" s="1" t="s">
        <v>14</v>
      </c>
    </row>
    <row r="2" spans="1:12" ht="18.75">
      <c r="A2" s="1" t="s">
        <v>8</v>
      </c>
      <c r="B2" s="3">
        <v>-12</v>
      </c>
      <c r="C2" t="s">
        <v>12</v>
      </c>
      <c r="D2" s="1" t="s">
        <v>23</v>
      </c>
      <c r="H2" s="3" t="s">
        <v>7</v>
      </c>
      <c r="I2" s="3"/>
      <c r="J2" s="3"/>
      <c r="K2" s="3"/>
      <c r="L2" s="3"/>
    </row>
    <row r="3" spans="1:5" ht="16.5">
      <c r="A3" s="1" t="s">
        <v>9</v>
      </c>
      <c r="B3" s="3">
        <v>-0.05</v>
      </c>
      <c r="C3" t="s">
        <v>12</v>
      </c>
      <c r="D3" s="1" t="s">
        <v>15</v>
      </c>
      <c r="E3" s="2">
        <v>0.001986</v>
      </c>
    </row>
    <row r="4" spans="1:5" ht="16.5">
      <c r="A4" t="s">
        <v>10</v>
      </c>
      <c r="B4" s="1" t="s">
        <v>11</v>
      </c>
      <c r="E4" s="1" t="s">
        <v>22</v>
      </c>
    </row>
    <row r="5" spans="1:5" ht="16.5">
      <c r="A5">
        <v>0</v>
      </c>
      <c r="B5">
        <f>$B$2-A5*$B$3</f>
        <v>-12</v>
      </c>
      <c r="C5" t="s">
        <v>12</v>
      </c>
      <c r="E5" t="e">
        <f>EXP(-B5/$E$3/A5)</f>
        <v>#DIV/0!</v>
      </c>
    </row>
    <row r="6" spans="1:6" ht="16.5">
      <c r="A6">
        <v>50</v>
      </c>
      <c r="B6">
        <f>$B$2-A6*$B$3</f>
        <v>-9.5</v>
      </c>
      <c r="C6" t="s">
        <v>12</v>
      </c>
      <c r="E6">
        <f>EXP(-B6/$E$3/A6)</f>
        <v>3.5384861765701395E+41</v>
      </c>
      <c r="F6" t="s">
        <v>2</v>
      </c>
    </row>
    <row r="7" spans="1:6" ht="16.5">
      <c r="A7">
        <v>100</v>
      </c>
      <c r="B7">
        <f aca="true" t="shared" si="0" ref="B7:B13">$B$2-A7*$B$3</f>
        <v>-7</v>
      </c>
      <c r="C7" t="s">
        <v>12</v>
      </c>
      <c r="E7">
        <f aca="true" t="shared" si="1" ref="E7:E12">EXP(-B7/$E$3/A7)</f>
        <v>2029827257726055.5</v>
      </c>
      <c r="F7" t="s">
        <v>3</v>
      </c>
    </row>
    <row r="8" spans="1:6" ht="16.5">
      <c r="A8">
        <v>200</v>
      </c>
      <c r="B8">
        <f t="shared" si="0"/>
        <v>-2</v>
      </c>
      <c r="C8" t="s">
        <v>12</v>
      </c>
      <c r="E8">
        <f t="shared" si="1"/>
        <v>153.7375191435636</v>
      </c>
      <c r="F8" t="s">
        <v>4</v>
      </c>
    </row>
    <row r="9" spans="1:6" ht="16.5">
      <c r="A9">
        <v>273</v>
      </c>
      <c r="B9">
        <f t="shared" si="0"/>
        <v>1.6500000000000004</v>
      </c>
      <c r="C9" t="s">
        <v>12</v>
      </c>
      <c r="E9">
        <f t="shared" si="1"/>
        <v>0.047678200939984434</v>
      </c>
      <c r="F9" t="s">
        <v>5</v>
      </c>
    </row>
    <row r="10" spans="1:6" ht="16.5">
      <c r="A10">
        <v>300</v>
      </c>
      <c r="B10">
        <f t="shared" si="0"/>
        <v>3</v>
      </c>
      <c r="C10" t="s">
        <v>12</v>
      </c>
      <c r="E10">
        <f t="shared" si="1"/>
        <v>0.006504593059461153</v>
      </c>
      <c r="F10" t="s">
        <v>6</v>
      </c>
    </row>
    <row r="11" spans="1:5" ht="16.5">
      <c r="A11">
        <v>373</v>
      </c>
      <c r="B11">
        <f t="shared" si="0"/>
        <v>6.650000000000002</v>
      </c>
      <c r="C11" t="s">
        <v>12</v>
      </c>
      <c r="E11">
        <f t="shared" si="1"/>
        <v>0.00012627500443823967</v>
      </c>
    </row>
    <row r="12" spans="1:5" ht="16.5">
      <c r="A12">
        <v>400</v>
      </c>
      <c r="B12">
        <f t="shared" si="0"/>
        <v>8</v>
      </c>
      <c r="C12" t="s">
        <v>12</v>
      </c>
      <c r="E12">
        <f t="shared" si="1"/>
        <v>4.230973086919021E-05</v>
      </c>
    </row>
    <row r="13" spans="1:5" ht="16.5">
      <c r="A13">
        <v>423</v>
      </c>
      <c r="B13">
        <f t="shared" si="0"/>
        <v>9.150000000000002</v>
      </c>
      <c r="C13" t="s">
        <v>12</v>
      </c>
      <c r="E13">
        <f>EXP(-B13/$E$3/A13)</f>
        <v>1.8609362248655034E-05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J9" sqref="J9"/>
    </sheetView>
  </sheetViews>
  <sheetFormatPr defaultColWidth="8.796875" defaultRowHeight="15"/>
  <cols>
    <col min="1" max="1" width="5" style="0" customWidth="1"/>
    <col min="2" max="2" width="5.59765625" style="0" customWidth="1"/>
    <col min="3" max="3" width="11" style="0" customWidth="1"/>
    <col min="4" max="4" width="2.19921875" style="0" customWidth="1"/>
    <col min="5" max="16384" width="11" style="0" customWidth="1"/>
  </cols>
  <sheetData>
    <row r="1" spans="1:4" ht="18.75">
      <c r="A1" s="1" t="s">
        <v>13</v>
      </c>
      <c r="D1" s="1" t="s">
        <v>14</v>
      </c>
    </row>
    <row r="2" spans="1:12" ht="18.75">
      <c r="A2" s="1" t="s">
        <v>8</v>
      </c>
      <c r="B2" s="4">
        <v>-12</v>
      </c>
      <c r="C2" t="s">
        <v>12</v>
      </c>
      <c r="D2" s="1" t="s">
        <v>20</v>
      </c>
      <c r="H2" s="4"/>
      <c r="I2" s="4"/>
      <c r="J2" s="4"/>
      <c r="K2" s="4"/>
      <c r="L2" s="4"/>
    </row>
    <row r="3" spans="1:5" ht="16.5">
      <c r="A3" s="1" t="s">
        <v>9</v>
      </c>
      <c r="B3" s="4">
        <v>0.01</v>
      </c>
      <c r="C3" t="s">
        <v>12</v>
      </c>
      <c r="D3" s="1" t="s">
        <v>15</v>
      </c>
      <c r="E3" s="2">
        <v>0.001986</v>
      </c>
    </row>
    <row r="4" spans="1:5" ht="16.5">
      <c r="A4" t="s">
        <v>10</v>
      </c>
      <c r="B4" s="1" t="s">
        <v>11</v>
      </c>
      <c r="E4" s="1" t="s">
        <v>0</v>
      </c>
    </row>
    <row r="5" spans="1:5" ht="16.5">
      <c r="A5">
        <v>0</v>
      </c>
      <c r="B5">
        <f>$B$2-A5*$B$3</f>
        <v>-12</v>
      </c>
      <c r="C5" t="s">
        <v>12</v>
      </c>
      <c r="E5" t="s">
        <v>21</v>
      </c>
    </row>
    <row r="6" spans="1:6" ht="16.5">
      <c r="A6">
        <v>50</v>
      </c>
      <c r="B6">
        <f>$B$2-A6*$B$3</f>
        <v>-12.5</v>
      </c>
      <c r="C6" t="s">
        <v>1</v>
      </c>
      <c r="E6">
        <f>EXP(-B6/$E$3/A6)</f>
        <v>4.6719341721532975E+54</v>
      </c>
      <c r="F6" t="s">
        <v>2</v>
      </c>
    </row>
    <row r="7" spans="1:6" ht="16.5">
      <c r="A7">
        <v>100</v>
      </c>
      <c r="B7">
        <f aca="true" t="shared" si="0" ref="B7:B13">$B$2-A7*$B$3</f>
        <v>-13</v>
      </c>
      <c r="C7" t="s">
        <v>12</v>
      </c>
      <c r="E7">
        <f aca="true" t="shared" si="1" ref="E7:E12">EXP(-B7/$E$3/A7)</f>
        <v>2.6800215842953337E+28</v>
      </c>
      <c r="F7" t="s">
        <v>3</v>
      </c>
    </row>
    <row r="8" spans="1:6" ht="16.5">
      <c r="A8">
        <v>200</v>
      </c>
      <c r="B8">
        <f t="shared" si="0"/>
        <v>-14</v>
      </c>
      <c r="C8" t="s">
        <v>12</v>
      </c>
      <c r="E8">
        <f t="shared" si="1"/>
        <v>2029827257726055.5</v>
      </c>
      <c r="F8" t="s">
        <v>4</v>
      </c>
    </row>
    <row r="9" spans="1:6" ht="16.5">
      <c r="A9">
        <v>273</v>
      </c>
      <c r="B9">
        <f t="shared" si="0"/>
        <v>-14.73</v>
      </c>
      <c r="C9" t="s">
        <v>12</v>
      </c>
      <c r="E9">
        <f t="shared" si="1"/>
        <v>629504836597.1534</v>
      </c>
      <c r="F9" t="s">
        <v>5</v>
      </c>
    </row>
    <row r="10" spans="1:6" ht="16.5">
      <c r="A10">
        <v>300</v>
      </c>
      <c r="B10">
        <f t="shared" si="0"/>
        <v>-15</v>
      </c>
      <c r="C10" t="s">
        <v>12</v>
      </c>
      <c r="E10">
        <f t="shared" si="1"/>
        <v>85881444985.33597</v>
      </c>
      <c r="F10" t="s">
        <v>6</v>
      </c>
    </row>
    <row r="11" spans="1:5" ht="16.5">
      <c r="A11">
        <v>373</v>
      </c>
      <c r="B11">
        <f t="shared" si="0"/>
        <v>-15.73</v>
      </c>
      <c r="C11" t="s">
        <v>12</v>
      </c>
      <c r="E11">
        <f t="shared" si="1"/>
        <v>1667234175.535671</v>
      </c>
    </row>
    <row r="12" spans="1:5" ht="16.5">
      <c r="A12">
        <v>400</v>
      </c>
      <c r="B12">
        <f t="shared" si="0"/>
        <v>-16</v>
      </c>
      <c r="C12" t="s">
        <v>12</v>
      </c>
      <c r="E12">
        <f t="shared" si="1"/>
        <v>558623850.9881107</v>
      </c>
    </row>
    <row r="13" spans="1:5" ht="16.5">
      <c r="A13">
        <v>423</v>
      </c>
      <c r="B13">
        <f t="shared" si="0"/>
        <v>-16.23</v>
      </c>
      <c r="C13" t="s">
        <v>1</v>
      </c>
      <c r="E13">
        <f>EXP(-B13/$E$3/A13)</f>
        <v>245703137.0848672</v>
      </c>
    </row>
    <row r="50" ht="14.25">
      <c r="B50" t="s">
        <v>16</v>
      </c>
    </row>
    <row r="51" ht="6" customHeight="1"/>
    <row r="52" ht="14.25">
      <c r="B52" t="s">
        <v>17</v>
      </c>
    </row>
    <row r="53" ht="14.25">
      <c r="B53" t="s">
        <v>18</v>
      </c>
    </row>
    <row r="54" ht="14.25">
      <c r="B54" t="s">
        <v>19</v>
      </c>
    </row>
  </sheetData>
  <printOptions/>
  <pageMargins left="0.75" right="0.75" top="0.73" bottom="0.77" header="0.512" footer="0.512"/>
  <pageSetup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2007-07-26T03:45:51Z</cp:lastPrinted>
  <dcterms:created xsi:type="dcterms:W3CDTF">2007-06-25T03:32:34Z</dcterms:created>
  <dcterms:modified xsi:type="dcterms:W3CDTF">2009-05-16T15:39:52Z</dcterms:modified>
  <cp:category/>
  <cp:version/>
  <cp:contentType/>
  <cp:contentStatus/>
</cp:coreProperties>
</file>