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hsawa_K\Dropbox\創薬懇話会2019\"/>
    </mc:Choice>
  </mc:AlternateContent>
  <bookViews>
    <workbookView xWindow="0" yWindow="0" windowWidth="28800" windowHeight="14040" tabRatio="500"/>
  </bookViews>
  <sheets>
    <sheet name="Sheet2" sheetId="2" r:id="rId1"/>
    <sheet name="Sheet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2" l="1"/>
  <c r="N8" i="2"/>
  <c r="N26" i="2" l="1"/>
  <c r="N25" i="2"/>
  <c r="N24" i="2"/>
  <c r="N23" i="2"/>
  <c r="N22" i="2"/>
  <c r="N21" i="2"/>
  <c r="N20" i="2"/>
  <c r="N19" i="2"/>
  <c r="N18" i="2"/>
  <c r="N17" i="2"/>
  <c r="N16" i="2"/>
  <c r="N15" i="2"/>
  <c r="N10" i="2"/>
  <c r="N14" i="2"/>
  <c r="N13" i="2"/>
  <c r="N12" i="2"/>
  <c r="N11" i="2"/>
  <c r="M2" i="2" l="1"/>
</calcChain>
</file>

<file path=xl/sharedStrings.xml><?xml version="1.0" encoding="utf-8"?>
<sst xmlns="http://schemas.openxmlformats.org/spreadsheetml/2006/main" count="102" uniqueCount="59">
  <si>
    <t>所属</t>
    <rPh sb="0" eb="2">
      <t>ショゾク</t>
    </rPh>
    <phoneticPr fontId="4"/>
  </si>
  <si>
    <t>代表者</t>
    <rPh sb="0" eb="3">
      <t>ダイヒョウシャ</t>
    </rPh>
    <phoneticPr fontId="4"/>
  </si>
  <si>
    <t>参加者氏名</t>
    <rPh sb="0" eb="2">
      <t>サンカ</t>
    </rPh>
    <rPh sb="2" eb="3">
      <t>シャ</t>
    </rPh>
    <rPh sb="3" eb="5">
      <t>シメイ</t>
    </rPh>
    <phoneticPr fontId="4"/>
  </si>
  <si>
    <t>氏名ふりがな</t>
    <rPh sb="0" eb="2">
      <t>シメイ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</si>
  <si>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</si>
  <si>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</si>
  <si>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振込名義</t>
    <rPh sb="0" eb="2">
      <t>フリコミ</t>
    </rPh>
    <rPh sb="2" eb="4">
      <t>メイギ</t>
    </rPh>
    <phoneticPr fontId="4"/>
  </si>
  <si>
    <t>領収証宛先</t>
    <rPh sb="0" eb="3">
      <t>リョウシュウショウ</t>
    </rPh>
    <rPh sb="3" eb="5">
      <t>アテサキ</t>
    </rPh>
    <phoneticPr fontId="4"/>
  </si>
  <si>
    <t>備考</t>
    <rPh sb="0" eb="2">
      <t>ビコウ</t>
    </rPh>
    <phoneticPr fontId="4"/>
  </si>
  <si>
    <t>記入例</t>
    <rPh sb="0" eb="3">
      <t>キニュウレイ</t>
    </rPh>
    <phoneticPr fontId="3"/>
  </si>
  <si>
    <t>○</t>
    <phoneticPr fontId="3"/>
  </si>
  <si>
    <t>参加区分</t>
    <rPh sb="0" eb="2">
      <t>サンカ</t>
    </rPh>
    <rPh sb="2" eb="4">
      <t>クブン</t>
    </rPh>
    <phoneticPr fontId="4"/>
  </si>
  <si>
    <t>申込代表者１名に○</t>
    <rPh sb="0" eb="2">
      <t>モウシコミ</t>
    </rPh>
    <rPh sb="2" eb="5">
      <t>ダイヒョウシャ</t>
    </rPh>
    <rPh sb="6" eb="7">
      <t>メイ</t>
    </rPh>
    <phoneticPr fontId="3"/>
  </si>
  <si>
    <t>半角で記入（入会申請中の場合は
「申請中」と記入）</t>
    <rPh sb="0" eb="2">
      <t>ハンカク</t>
    </rPh>
    <rPh sb="3" eb="5">
      <t>キニュウ</t>
    </rPh>
    <rPh sb="6" eb="11">
      <t>ニュウカイシンセイチュウ</t>
    </rPh>
    <rPh sb="12" eb="14">
      <t>バアイ</t>
    </rPh>
    <rPh sb="17" eb="20">
      <t>シンセイチュウ</t>
    </rPh>
    <rPh sb="22" eb="24">
      <t>キニュウ</t>
    </rPh>
    <phoneticPr fontId="3"/>
  </si>
  <si>
    <t>ご参考：（</t>
    <phoneticPr fontId="3"/>
  </si>
  <si>
    <t>円）</t>
    <rPh sb="0" eb="1">
      <t>エン</t>
    </rPh>
    <phoneticPr fontId="3"/>
  </si>
  <si>
    <t>参加者氏名と異なる場合にのみ記入</t>
    <rPh sb="0" eb="3">
      <t>サンカシャ</t>
    </rPh>
    <rPh sb="3" eb="5">
      <t>シメイ</t>
    </rPh>
    <rPh sb="6" eb="7">
      <t>コト</t>
    </rPh>
    <rPh sb="9" eb="11">
      <t>バアイ</t>
    </rPh>
    <rPh sb="14" eb="16">
      <t>キニュウ</t>
    </rPh>
    <phoneticPr fontId="3"/>
  </si>
  <si>
    <t>実行委員会への連絡事項等</t>
    <rPh sb="0" eb="5">
      <t>ジッコウイイ</t>
    </rPh>
    <rPh sb="7" eb="9">
      <t>レンラク</t>
    </rPh>
    <rPh sb="9" eb="11">
      <t>ジコウ</t>
    </rPh>
    <rPh sb="11" eb="12">
      <t>トウ</t>
    </rPh>
    <phoneticPr fontId="3"/>
  </si>
  <si>
    <t>4月17日</t>
    <rPh sb="1" eb="2">
      <t>ガツ</t>
    </rPh>
    <rPh sb="4" eb="5">
      <t>ニチ</t>
    </rPh>
    <phoneticPr fontId="3"/>
  </si>
  <si>
    <t>東北大学大学院薬学研究科</t>
    <rPh sb="0" eb="2">
      <t>トウホク</t>
    </rPh>
    <rPh sb="2" eb="4">
      <t>ダイガク</t>
    </rPh>
    <rPh sb="4" eb="6">
      <t>ダイガク</t>
    </rPh>
    <rPh sb="6" eb="7">
      <t>イン</t>
    </rPh>
    <rPh sb="7" eb="9">
      <t>ヤクガク</t>
    </rPh>
    <rPh sb="9" eb="12">
      <t>ケンキュウカ</t>
    </rPh>
    <phoneticPr fontId="3"/>
  </si>
  <si>
    <t>青葉　太郎</t>
    <rPh sb="0" eb="2">
      <t>アオバ</t>
    </rPh>
    <rPh sb="3" eb="5">
      <t>タロウ</t>
    </rPh>
    <phoneticPr fontId="3"/>
  </si>
  <si>
    <t>あおば　たろう</t>
    <phoneticPr fontId="3"/>
  </si>
  <si>
    <t>1987年2月21日</t>
    <rPh sb="4" eb="5">
      <t>ネン</t>
    </rPh>
    <rPh sb="6" eb="7">
      <t>ガツ</t>
    </rPh>
    <rPh sb="9" eb="10">
      <t>ニチ</t>
    </rPh>
    <phoneticPr fontId="3"/>
  </si>
  <si>
    <t>022-795-6866</t>
    <phoneticPr fontId="3"/>
  </si>
  <si>
    <t>konwakai2019@mail.pharm.tohoku.ac.jp</t>
  </si>
  <si>
    <t>東北大学</t>
    <rPh sb="0" eb="2">
      <t>トウホク</t>
    </rPh>
    <rPh sb="2" eb="4">
      <t>ダイガク</t>
    </rPh>
    <phoneticPr fontId="3"/>
  </si>
  <si>
    <t>役職・学年</t>
    <rPh sb="0" eb="2">
      <t>ヤクショク</t>
    </rPh>
    <rPh sb="3" eb="5">
      <t>ガクネン</t>
    </rPh>
    <phoneticPr fontId="3"/>
  </si>
  <si>
    <t>助教</t>
    <rPh sb="0" eb="2">
      <t>ジョキョウ</t>
    </rPh>
    <phoneticPr fontId="3"/>
  </si>
  <si>
    <t>男</t>
  </si>
  <si>
    <t>選択してください</t>
    <rPh sb="0" eb="2">
      <t>センタク</t>
    </rPh>
    <phoneticPr fontId="3"/>
  </si>
  <si>
    <t>プルダウンより選択</t>
    <rPh sb="7" eb="9">
      <t>センタク</t>
    </rPh>
    <phoneticPr fontId="3"/>
  </si>
  <si>
    <t>選択してください</t>
  </si>
  <si>
    <t>参加区分
による
自動入力</t>
    <rPh sb="0" eb="2">
      <t>サンカ</t>
    </rPh>
    <rPh sb="2" eb="4">
      <t>クブン</t>
    </rPh>
    <rPh sb="9" eb="11">
      <t>ジドウ</t>
    </rPh>
    <rPh sb="11" eb="13">
      <t>ニュウリョク</t>
    </rPh>
    <phoneticPr fontId="3"/>
  </si>
  <si>
    <t>　　</t>
  </si>
  <si>
    <t>部屋割りに使用させて頂きます</t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</si>
  <si>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</si>
  <si>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4"/>
  </si>
  <si>
    <t>所属ごとにまとめてご記入いただき、所属名と代表者をファイル名として保存してください。</t>
    <phoneticPr fontId="3"/>
  </si>
  <si>
    <t>会員番号
※1</t>
    <phoneticPr fontId="4"/>
  </si>
  <si>
    <r>
      <t>※1 個人会員の番号です。</t>
    </r>
    <r>
      <rPr>
        <sz val="10"/>
        <color rgb="FFFF0000"/>
        <rFont val="メイリオ"/>
        <family val="3"/>
        <charset val="128"/>
      </rPr>
      <t>法人会員では会員価格による参加登録はできません。</t>
    </r>
    <rPh sb="3" eb="5">
      <t>コジン</t>
    </rPh>
    <rPh sb="5" eb="7">
      <t>カイイン</t>
    </rPh>
    <rPh sb="8" eb="10">
      <t>バンゴウ</t>
    </rPh>
    <phoneticPr fontId="3"/>
  </si>
  <si>
    <t>※2 振込総額</t>
    <phoneticPr fontId="3"/>
  </si>
  <si>
    <t>※3 仙台駅からの他の移動方法は、ホームページ上の「アクセス」をご参考ください。</t>
    <rPh sb="3" eb="6">
      <t>センダイエキ</t>
    </rPh>
    <rPh sb="9" eb="10">
      <t>タ</t>
    </rPh>
    <rPh sb="11" eb="13">
      <t>イドウ</t>
    </rPh>
    <rPh sb="13" eb="15">
      <t>ホウホウ</t>
    </rPh>
    <rPh sb="23" eb="24">
      <t>ジョウ</t>
    </rPh>
    <rPh sb="33" eb="35">
      <t>サンコウ</t>
    </rPh>
    <phoneticPr fontId="3"/>
  </si>
  <si>
    <t>振込額
※2</t>
    <rPh sb="0" eb="2">
      <t>フリコミ</t>
    </rPh>
    <rPh sb="2" eb="3">
      <t>ガク</t>
    </rPh>
    <phoneticPr fontId="4"/>
  </si>
  <si>
    <t>参加費
振込日</t>
    <rPh sb="0" eb="2">
      <t>サンカ</t>
    </rPh>
    <rPh sb="2" eb="3">
      <t>ヒ</t>
    </rPh>
    <rPh sb="4" eb="6">
      <t>フリコミ</t>
    </rPh>
    <rPh sb="6" eb="7">
      <t>ビ</t>
    </rPh>
    <phoneticPr fontId="4"/>
  </si>
  <si>
    <t>１名につき１行でご記入ください。足りない場合は2シート目にご記入ください。</t>
    <rPh sb="1" eb="2">
      <t>メイ</t>
    </rPh>
    <rPh sb="6" eb="7">
      <t>ギョウ</t>
    </rPh>
    <rPh sb="9" eb="11">
      <t>キニュウ</t>
    </rPh>
    <rPh sb="16" eb="17">
      <t>タ</t>
    </rPh>
    <rPh sb="20" eb="22">
      <t>バアイ</t>
    </rPh>
    <rPh sb="27" eb="28">
      <t>メ</t>
    </rPh>
    <rPh sb="30" eb="32">
      <t>キニュウ</t>
    </rPh>
    <phoneticPr fontId="4"/>
  </si>
  <si>
    <t>注意
事項</t>
    <rPh sb="0" eb="2">
      <t>チュウイ</t>
    </rPh>
    <rPh sb="3" eb="5">
      <t>ジコウ</t>
    </rPh>
    <phoneticPr fontId="3"/>
  </si>
  <si>
    <t>振込後に
ご記入ください</t>
    <rPh sb="0" eb="2">
      <t>フリコミ</t>
    </rPh>
    <rPh sb="2" eb="3">
      <t>ゴ</t>
    </rPh>
    <rPh sb="6" eb="8">
      <t>キニュウ</t>
    </rPh>
    <phoneticPr fontId="3"/>
  </si>
  <si>
    <t>例：registration form 【東北大院薬・青葉】</t>
    <rPh sb="0" eb="1">
      <t>レイ</t>
    </rPh>
    <phoneticPr fontId="3"/>
  </si>
  <si>
    <t>医薬化学部会　会員（一般）</t>
    <phoneticPr fontId="3"/>
  </si>
  <si>
    <t>医薬化学部会　会員（大学関係）</t>
    <phoneticPr fontId="3"/>
  </si>
  <si>
    <t>医薬化学部会　会員（学生）</t>
    <phoneticPr fontId="3"/>
  </si>
  <si>
    <t>医薬化学部会　非会員（一般）</t>
    <phoneticPr fontId="3"/>
  </si>
  <si>
    <t>医薬化学部会　非会員（大学関係）</t>
    <phoneticPr fontId="3"/>
  </si>
  <si>
    <t>医薬化学部会　非会員（学生）</t>
    <phoneticPr fontId="3"/>
  </si>
  <si>
    <t>参考：会費一覧</t>
    <rPh sb="0" eb="2">
      <t>サンコウ</t>
    </rPh>
    <rPh sb="3" eb="5">
      <t>カイヒ</t>
    </rPh>
    <rPh sb="5" eb="7">
      <t>イチラン</t>
    </rPh>
    <phoneticPr fontId="3"/>
  </si>
  <si>
    <t>医薬化学部会　会員（大学関係）</t>
  </si>
  <si>
    <t>〇</t>
    <phoneticPr fontId="3"/>
  </si>
  <si>
    <t>シャトルバス※3</t>
    <phoneticPr fontId="4"/>
  </si>
  <si>
    <t>11:40 (JR仙台駅発)
利用の際は、
プルダウンより選択</t>
    <rPh sb="9" eb="11">
      <t>センダイ</t>
    </rPh>
    <rPh sb="11" eb="12">
      <t>エキ</t>
    </rPh>
    <rPh sb="12" eb="13">
      <t>ハツ</t>
    </rPh>
    <rPh sb="15" eb="17">
      <t>リヨウ</t>
    </rPh>
    <rPh sb="18" eb="19">
      <t>サイ</t>
    </rPh>
    <rPh sb="29" eb="31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</si>
</sst>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yyyy&quot;年&quot;m&quot;月&quot;d&quot;日&quot;;@"/>
  </numFmts>
  <fonts count="14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theme="0" tint="-4.9989318521683403E-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5F5F5"/>
        <bgColor indexed="64"/>
      </patternFill>
    </fill>
    <fill>
      <patternFill patternType="solid">
        <fgColor rgb="FFFEC2F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/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77" fontId="0" fillId="0" borderId="0" xfId="0" applyNumberFormat="1" applyProtection="1">
      <protection locked="0"/>
    </xf>
    <xf numFmtId="176" fontId="0" fillId="0" borderId="0" xfId="0" applyNumberFormat="1" applyProtection="1">
      <protection locked="0"/>
    </xf>
    <xf numFmtId="0" fontId="5" fillId="2" borderId="2" xfId="1" applyFont="1" applyBorder="1" applyAlignment="1" applyProtection="1">
      <alignment horizontal="center" vertical="center" wrapText="1"/>
      <protection locked="0"/>
    </xf>
    <xf numFmtId="20" fontId="5" fillId="2" borderId="2" xfId="1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0" fontId="10" fillId="2" borderId="2" xfId="1" applyFont="1" applyBorder="1" applyAlignment="1" applyProtection="1">
      <alignment horizontal="center" vertical="center" wrapText="1"/>
      <protection locked="0"/>
    </xf>
    <xf numFmtId="0" fontId="11" fillId="2" borderId="2" xfId="1" applyFont="1" applyBorder="1" applyAlignment="1" applyProtection="1">
      <alignment horizontal="center" vertical="center" wrapText="1"/>
      <protection locked="0"/>
    </xf>
    <xf numFmtId="49" fontId="11" fillId="2" borderId="2" xfId="1" applyNumberFormat="1" applyFont="1" applyBorder="1" applyAlignment="1" applyProtection="1">
      <alignment horizontal="center" vertical="center" wrapText="1"/>
      <protection locked="0"/>
    </xf>
    <xf numFmtId="177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176" fontId="11" fillId="2" borderId="2" xfId="1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177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177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left" vertical="center" wrapText="1"/>
      <protection locked="0"/>
    </xf>
    <xf numFmtId="176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/>
    <xf numFmtId="177" fontId="11" fillId="2" borderId="2" xfId="1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0" fillId="0" borderId="0" xfId="0"/>
    <xf numFmtId="176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177" fontId="5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49" fontId="5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</cellXfs>
  <cellStyles count="2">
    <cellStyle name="メモ" xfId="1" builtinId="10"/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I10" sqref="I10"/>
    </sheetView>
  </sheetViews>
  <sheetFormatPr defaultColWidth="8.75" defaultRowHeight="14.25" x14ac:dyDescent="0.15"/>
  <cols>
    <col min="1" max="2" width="5.75" style="4" customWidth="1"/>
    <col min="3" max="3" width="13.75" style="4" customWidth="1"/>
    <col min="4" max="4" width="15.75" style="4" customWidth="1"/>
    <col min="5" max="5" width="25.75" style="4" customWidth="1"/>
    <col min="6" max="6" width="10.75" style="4" customWidth="1"/>
    <col min="7" max="7" width="14.75" style="5" customWidth="1"/>
    <col min="8" max="8" width="8.75" style="4" customWidth="1"/>
    <col min="9" max="9" width="26.125" style="4" customWidth="1"/>
    <col min="10" max="10" width="10.75" style="10" customWidth="1"/>
    <col min="11" max="11" width="15.75" style="4" customWidth="1"/>
    <col min="12" max="12" width="21.625" style="9" customWidth="1"/>
    <col min="13" max="13" width="8.75" style="6" customWidth="1"/>
    <col min="14" max="14" width="8.75" style="4" customWidth="1"/>
    <col min="15" max="16" width="12.75" style="4" customWidth="1"/>
    <col min="17" max="17" width="17.625" style="4" customWidth="1"/>
    <col min="18" max="18" width="25.75" style="4" customWidth="1"/>
    <col min="19" max="19" width="8.75" style="4"/>
    <col min="20" max="20" width="29.875" style="4" customWidth="1"/>
    <col min="21" max="16384" width="8.75" style="4"/>
  </cols>
  <sheetData>
    <row r="1" spans="1:21" ht="18.75" x14ac:dyDescent="0.45">
      <c r="A1" s="17" t="s">
        <v>37</v>
      </c>
      <c r="J1" s="37" t="s">
        <v>39</v>
      </c>
      <c r="K1" s="37"/>
      <c r="L1" s="37"/>
      <c r="M1" s="37"/>
      <c r="N1" s="37"/>
    </row>
    <row r="2" spans="1:21" ht="18.75" x14ac:dyDescent="0.45">
      <c r="A2" s="17" t="s">
        <v>47</v>
      </c>
      <c r="J2" s="2" t="s">
        <v>40</v>
      </c>
      <c r="L2" s="2" t="s">
        <v>14</v>
      </c>
      <c r="M2" s="2">
        <f>SUM(N9:N26)</f>
        <v>0</v>
      </c>
      <c r="N2" s="2" t="s">
        <v>15</v>
      </c>
    </row>
    <row r="3" spans="1:21" ht="18" x14ac:dyDescent="0.4">
      <c r="A3" s="1" t="s">
        <v>44</v>
      </c>
      <c r="J3" s="37" t="s">
        <v>41</v>
      </c>
      <c r="K3" s="37"/>
      <c r="L3" s="37"/>
      <c r="M3" s="37"/>
      <c r="N3" s="38"/>
    </row>
    <row r="4" spans="1:21" x14ac:dyDescent="0.15">
      <c r="A4" s="47"/>
      <c r="B4" s="48" t="s">
        <v>1</v>
      </c>
      <c r="C4" s="45" t="s">
        <v>2</v>
      </c>
      <c r="D4" s="45" t="s">
        <v>3</v>
      </c>
      <c r="E4" s="45" t="s">
        <v>0</v>
      </c>
      <c r="F4" s="45" t="s">
        <v>26</v>
      </c>
      <c r="G4" s="44" t="s">
        <v>35</v>
      </c>
      <c r="H4" s="45" t="s">
        <v>36</v>
      </c>
      <c r="I4" s="45" t="s">
        <v>11</v>
      </c>
      <c r="J4" s="46" t="s">
        <v>38</v>
      </c>
      <c r="K4" s="45" t="s">
        <v>4</v>
      </c>
      <c r="L4" s="45" t="s">
        <v>5</v>
      </c>
      <c r="M4" s="39" t="s">
        <v>43</v>
      </c>
      <c r="N4" s="40" t="s">
        <v>42</v>
      </c>
      <c r="O4" s="40" t="s">
        <v>6</v>
      </c>
      <c r="P4" s="40" t="s">
        <v>7</v>
      </c>
      <c r="Q4" s="41" t="s">
        <v>57</v>
      </c>
      <c r="R4" s="43" t="s">
        <v>8</v>
      </c>
    </row>
    <row r="5" spans="1:21" x14ac:dyDescent="0.15">
      <c r="A5" s="47"/>
      <c r="B5" s="48"/>
      <c r="C5" s="45"/>
      <c r="D5" s="45"/>
      <c r="E5" s="45"/>
      <c r="F5" s="45"/>
      <c r="G5" s="44"/>
      <c r="H5" s="45"/>
      <c r="I5" s="45"/>
      <c r="J5" s="46"/>
      <c r="K5" s="45"/>
      <c r="L5" s="45"/>
      <c r="M5" s="39"/>
      <c r="N5" s="40"/>
      <c r="O5" s="40"/>
      <c r="P5" s="40"/>
      <c r="Q5" s="42"/>
      <c r="R5" s="43"/>
    </row>
    <row r="6" spans="1:21" x14ac:dyDescent="0.15">
      <c r="A6" s="47"/>
      <c r="B6" s="48"/>
      <c r="C6" s="45"/>
      <c r="D6" s="45"/>
      <c r="E6" s="45"/>
      <c r="F6" s="45"/>
      <c r="G6" s="44"/>
      <c r="H6" s="45"/>
      <c r="I6" s="45"/>
      <c r="J6" s="46"/>
      <c r="K6" s="45"/>
      <c r="L6" s="45"/>
      <c r="M6" s="39"/>
      <c r="N6" s="40"/>
      <c r="O6" s="40"/>
      <c r="P6" s="40"/>
      <c r="Q6" s="42"/>
      <c r="R6" s="43"/>
    </row>
    <row r="7" spans="1:21" ht="75" x14ac:dyDescent="0.15">
      <c r="A7" s="7" t="s">
        <v>45</v>
      </c>
      <c r="B7" s="11" t="s">
        <v>12</v>
      </c>
      <c r="C7" s="7"/>
      <c r="D7" s="7"/>
      <c r="E7" s="7"/>
      <c r="F7" s="7"/>
      <c r="G7" s="36" t="s">
        <v>34</v>
      </c>
      <c r="H7" s="36"/>
      <c r="I7" s="12" t="s">
        <v>30</v>
      </c>
      <c r="J7" s="13" t="s">
        <v>13</v>
      </c>
      <c r="K7" s="7"/>
      <c r="L7" s="7"/>
      <c r="M7" s="19" t="s">
        <v>46</v>
      </c>
      <c r="N7" s="12" t="s">
        <v>32</v>
      </c>
      <c r="O7" s="7"/>
      <c r="P7" s="12" t="s">
        <v>16</v>
      </c>
      <c r="Q7" s="8" t="s">
        <v>58</v>
      </c>
      <c r="R7" s="7" t="s">
        <v>17</v>
      </c>
      <c r="T7" s="4" t="s">
        <v>54</v>
      </c>
    </row>
    <row r="8" spans="1:21" ht="39.950000000000003" customHeight="1" thickBot="1" x14ac:dyDescent="0.2">
      <c r="A8" s="25" t="s">
        <v>9</v>
      </c>
      <c r="B8" s="26" t="s">
        <v>10</v>
      </c>
      <c r="C8" s="26" t="s">
        <v>20</v>
      </c>
      <c r="D8" s="26" t="s">
        <v>21</v>
      </c>
      <c r="E8" s="26" t="s">
        <v>19</v>
      </c>
      <c r="F8" s="26" t="s">
        <v>27</v>
      </c>
      <c r="G8" s="27" t="s">
        <v>22</v>
      </c>
      <c r="H8" s="26" t="s">
        <v>28</v>
      </c>
      <c r="I8" s="26" t="s">
        <v>55</v>
      </c>
      <c r="J8" s="28">
        <v>1234567</v>
      </c>
      <c r="K8" s="26" t="s">
        <v>23</v>
      </c>
      <c r="L8" s="29" t="s">
        <v>24</v>
      </c>
      <c r="M8" s="30" t="s">
        <v>18</v>
      </c>
      <c r="N8" s="31">
        <f>IFERROR(VLOOKUP(I8,T7:U13,2,FALSE),"")</f>
        <v>20000</v>
      </c>
      <c r="O8" s="26" t="s">
        <v>20</v>
      </c>
      <c r="P8" s="26" t="s">
        <v>25</v>
      </c>
      <c r="Q8" s="26" t="s">
        <v>56</v>
      </c>
      <c r="R8" s="26"/>
      <c r="T8" s="35" t="s">
        <v>48</v>
      </c>
      <c r="U8" s="35">
        <v>25000</v>
      </c>
    </row>
    <row r="9" spans="1:21" ht="39.950000000000003" customHeight="1" thickTop="1" x14ac:dyDescent="0.15">
      <c r="A9" s="20">
        <v>1</v>
      </c>
      <c r="B9" s="20"/>
      <c r="C9" s="20"/>
      <c r="D9" s="20"/>
      <c r="E9" s="20"/>
      <c r="F9" s="20"/>
      <c r="G9" s="21"/>
      <c r="H9" s="20" t="s">
        <v>29</v>
      </c>
      <c r="I9" s="34" t="s">
        <v>31</v>
      </c>
      <c r="J9" s="22"/>
      <c r="K9" s="20"/>
      <c r="L9" s="20"/>
      <c r="M9" s="23"/>
      <c r="N9" s="32" t="str">
        <f>IFERROR(VLOOKUP(I9,T8:U14,2,FALSE),"")</f>
        <v/>
      </c>
      <c r="O9" s="20"/>
      <c r="P9" s="20"/>
      <c r="Q9" s="24" t="s">
        <v>33</v>
      </c>
      <c r="R9" s="20"/>
      <c r="T9" s="35" t="s">
        <v>49</v>
      </c>
      <c r="U9" s="35">
        <v>20000</v>
      </c>
    </row>
    <row r="10" spans="1:21" ht="39.950000000000003" customHeight="1" x14ac:dyDescent="0.15">
      <c r="A10" s="3">
        <v>2</v>
      </c>
      <c r="B10" s="3"/>
      <c r="C10" s="3"/>
      <c r="D10" s="3"/>
      <c r="E10" s="3"/>
      <c r="F10" s="3"/>
      <c r="G10" s="14"/>
      <c r="H10" s="20" t="s">
        <v>29</v>
      </c>
      <c r="I10" s="34" t="s">
        <v>31</v>
      </c>
      <c r="J10" s="15"/>
      <c r="K10" s="3"/>
      <c r="L10" s="3"/>
      <c r="M10" s="16"/>
      <c r="N10" s="33" t="str">
        <f>IFERROR(VLOOKUP(I10,T7:U13,2,FALSE),"")</f>
        <v/>
      </c>
      <c r="O10" s="3"/>
      <c r="P10" s="3"/>
      <c r="Q10" s="18" t="s">
        <v>33</v>
      </c>
      <c r="R10" s="3"/>
      <c r="T10" s="35" t="s">
        <v>50</v>
      </c>
      <c r="U10" s="35">
        <v>10000</v>
      </c>
    </row>
    <row r="11" spans="1:21" ht="39.950000000000003" customHeight="1" x14ac:dyDescent="0.15">
      <c r="A11" s="3">
        <v>3</v>
      </c>
      <c r="B11" s="3"/>
      <c r="C11" s="3"/>
      <c r="D11" s="3"/>
      <c r="E11" s="3"/>
      <c r="F11" s="3"/>
      <c r="G11" s="14"/>
      <c r="H11" s="20" t="s">
        <v>29</v>
      </c>
      <c r="I11" s="34" t="s">
        <v>31</v>
      </c>
      <c r="J11" s="15"/>
      <c r="K11" s="3"/>
      <c r="L11" s="3"/>
      <c r="M11" s="16"/>
      <c r="N11" s="33" t="str">
        <f>IFERROR(VLOOKUP(I11,T7:U13,2,FALSE),"")</f>
        <v/>
      </c>
      <c r="O11" s="3"/>
      <c r="P11" s="3"/>
      <c r="Q11" s="18" t="s">
        <v>33</v>
      </c>
      <c r="R11" s="3"/>
      <c r="T11" s="35" t="s">
        <v>51</v>
      </c>
      <c r="U11" s="35">
        <v>28000</v>
      </c>
    </row>
    <row r="12" spans="1:21" ht="39.950000000000003" customHeight="1" x14ac:dyDescent="0.15">
      <c r="A12" s="3">
        <v>4</v>
      </c>
      <c r="B12" s="3"/>
      <c r="C12" s="3"/>
      <c r="D12" s="3"/>
      <c r="E12" s="3"/>
      <c r="F12" s="3"/>
      <c r="G12" s="14"/>
      <c r="H12" s="20" t="s">
        <v>29</v>
      </c>
      <c r="I12" s="34" t="s">
        <v>29</v>
      </c>
      <c r="J12" s="15"/>
      <c r="K12" s="3"/>
      <c r="L12" s="3"/>
      <c r="M12" s="16"/>
      <c r="N12" s="33" t="str">
        <f>IFERROR(VLOOKUP(I12,T7:U13,2,FALSE),"")</f>
        <v/>
      </c>
      <c r="O12" s="3"/>
      <c r="P12" s="3"/>
      <c r="Q12" s="18" t="s">
        <v>33</v>
      </c>
      <c r="R12" s="3"/>
      <c r="T12" s="35" t="s">
        <v>52</v>
      </c>
      <c r="U12" s="35">
        <v>28000</v>
      </c>
    </row>
    <row r="13" spans="1:21" ht="39.950000000000003" customHeight="1" x14ac:dyDescent="0.15">
      <c r="A13" s="3">
        <v>5</v>
      </c>
      <c r="B13" s="3"/>
      <c r="C13" s="3"/>
      <c r="D13" s="3"/>
      <c r="E13" s="3"/>
      <c r="F13" s="3"/>
      <c r="G13" s="14"/>
      <c r="H13" s="20" t="s">
        <v>29</v>
      </c>
      <c r="I13" s="34" t="s">
        <v>29</v>
      </c>
      <c r="J13" s="15"/>
      <c r="K13" s="3"/>
      <c r="L13" s="3"/>
      <c r="M13" s="16"/>
      <c r="N13" s="33" t="str">
        <f>IFERROR(VLOOKUP(I13,T7:U13,2,FALSE),"")</f>
        <v/>
      </c>
      <c r="O13" s="3"/>
      <c r="P13" s="3"/>
      <c r="Q13" s="18" t="s">
        <v>33</v>
      </c>
      <c r="R13" s="3"/>
      <c r="T13" s="35" t="s">
        <v>53</v>
      </c>
      <c r="U13" s="35">
        <v>13000</v>
      </c>
    </row>
    <row r="14" spans="1:21" ht="39.950000000000003" customHeight="1" x14ac:dyDescent="0.15">
      <c r="A14" s="3">
        <v>6</v>
      </c>
      <c r="B14" s="3"/>
      <c r="C14" s="3"/>
      <c r="D14" s="3"/>
      <c r="E14" s="3"/>
      <c r="F14" s="3"/>
      <c r="G14" s="14"/>
      <c r="H14" s="20" t="s">
        <v>29</v>
      </c>
      <c r="I14" s="34" t="s">
        <v>29</v>
      </c>
      <c r="J14" s="15"/>
      <c r="K14" s="3"/>
      <c r="L14" s="3"/>
      <c r="M14" s="16"/>
      <c r="N14" s="33" t="str">
        <f>IFERROR(VLOOKUP(I14,T7:U13,2,FALSE),"")</f>
        <v/>
      </c>
      <c r="O14" s="3"/>
      <c r="P14" s="3"/>
      <c r="Q14" s="18" t="s">
        <v>33</v>
      </c>
      <c r="R14" s="3"/>
    </row>
    <row r="15" spans="1:21" ht="39.950000000000003" customHeight="1" x14ac:dyDescent="0.15">
      <c r="A15" s="3">
        <v>7</v>
      </c>
      <c r="B15" s="3"/>
      <c r="C15" s="3"/>
      <c r="D15" s="3"/>
      <c r="E15" s="3"/>
      <c r="F15" s="3"/>
      <c r="G15" s="14"/>
      <c r="H15" s="20" t="s">
        <v>29</v>
      </c>
      <c r="I15" s="34" t="s">
        <v>29</v>
      </c>
      <c r="J15" s="15"/>
      <c r="K15" s="3"/>
      <c r="L15" s="3"/>
      <c r="M15" s="16"/>
      <c r="N15" s="33" t="str">
        <f>IFERROR(VLOOKUP(I15,T7:U13,2,FALSE),"")</f>
        <v/>
      </c>
      <c r="O15" s="3"/>
      <c r="P15" s="3"/>
      <c r="Q15" s="18" t="s">
        <v>33</v>
      </c>
      <c r="R15" s="3"/>
    </row>
    <row r="16" spans="1:21" ht="39.950000000000003" customHeight="1" x14ac:dyDescent="0.15">
      <c r="A16" s="3">
        <v>8</v>
      </c>
      <c r="B16" s="3"/>
      <c r="C16" s="3"/>
      <c r="D16" s="3"/>
      <c r="E16" s="3"/>
      <c r="F16" s="3"/>
      <c r="G16" s="14"/>
      <c r="H16" s="20" t="s">
        <v>29</v>
      </c>
      <c r="I16" s="34" t="s">
        <v>29</v>
      </c>
      <c r="J16" s="15"/>
      <c r="K16" s="3"/>
      <c r="L16" s="3"/>
      <c r="M16" s="16"/>
      <c r="N16" s="33" t="str">
        <f>IFERROR(VLOOKUP(I16,T7:U13,2,FALSE),"")</f>
        <v/>
      </c>
      <c r="O16" s="3"/>
      <c r="P16" s="3"/>
      <c r="Q16" s="18" t="s">
        <v>33</v>
      </c>
      <c r="R16" s="3"/>
    </row>
    <row r="17" spans="1:18" ht="39.950000000000003" customHeight="1" x14ac:dyDescent="0.15">
      <c r="A17" s="3">
        <v>9</v>
      </c>
      <c r="B17" s="3"/>
      <c r="C17" s="3"/>
      <c r="D17" s="3"/>
      <c r="E17" s="3"/>
      <c r="F17" s="3"/>
      <c r="G17" s="14"/>
      <c r="H17" s="20" t="s">
        <v>29</v>
      </c>
      <c r="I17" s="34" t="s">
        <v>29</v>
      </c>
      <c r="J17" s="15"/>
      <c r="K17" s="3"/>
      <c r="L17" s="3"/>
      <c r="M17" s="16"/>
      <c r="N17" s="33" t="str">
        <f>IFERROR(VLOOKUP(I17,T7:U13,2,FALSE),"")</f>
        <v/>
      </c>
      <c r="O17" s="3"/>
      <c r="P17" s="3"/>
      <c r="Q17" s="18"/>
      <c r="R17" s="3"/>
    </row>
    <row r="18" spans="1:18" ht="39.950000000000003" customHeight="1" x14ac:dyDescent="0.15">
      <c r="A18" s="3">
        <v>10</v>
      </c>
      <c r="B18" s="3"/>
      <c r="C18" s="3"/>
      <c r="D18" s="3"/>
      <c r="E18" s="3"/>
      <c r="F18" s="3"/>
      <c r="G18" s="14"/>
      <c r="H18" s="20" t="s">
        <v>29</v>
      </c>
      <c r="I18" s="34" t="s">
        <v>29</v>
      </c>
      <c r="J18" s="15"/>
      <c r="K18" s="3"/>
      <c r="L18" s="3"/>
      <c r="M18" s="16"/>
      <c r="N18" s="33" t="str">
        <f>IFERROR(VLOOKUP(I18,T7:U13,2,FALSE),"")</f>
        <v/>
      </c>
      <c r="O18" s="3"/>
      <c r="P18" s="3"/>
      <c r="Q18" s="18"/>
      <c r="R18" s="3"/>
    </row>
    <row r="19" spans="1:18" ht="39.950000000000003" customHeight="1" x14ac:dyDescent="0.15">
      <c r="A19" s="3">
        <v>11</v>
      </c>
      <c r="B19" s="3"/>
      <c r="C19" s="3"/>
      <c r="D19" s="3"/>
      <c r="E19" s="3"/>
      <c r="F19" s="3"/>
      <c r="G19" s="14"/>
      <c r="H19" s="20" t="s">
        <v>29</v>
      </c>
      <c r="I19" s="34" t="s">
        <v>29</v>
      </c>
      <c r="J19" s="15"/>
      <c r="K19" s="3"/>
      <c r="L19" s="3"/>
      <c r="M19" s="16"/>
      <c r="N19" s="33" t="str">
        <f>IFERROR(VLOOKUP(I19,T7:U13,2,FALSE),"")</f>
        <v/>
      </c>
      <c r="O19" s="3"/>
      <c r="P19" s="3"/>
      <c r="Q19" s="18"/>
      <c r="R19" s="3"/>
    </row>
    <row r="20" spans="1:18" ht="39.950000000000003" customHeight="1" x14ac:dyDescent="0.15">
      <c r="A20" s="3">
        <v>12</v>
      </c>
      <c r="B20" s="3"/>
      <c r="C20" s="3"/>
      <c r="D20" s="3"/>
      <c r="E20" s="3"/>
      <c r="F20" s="3"/>
      <c r="G20" s="14"/>
      <c r="H20" s="20" t="s">
        <v>29</v>
      </c>
      <c r="I20" s="34" t="s">
        <v>29</v>
      </c>
      <c r="J20" s="15"/>
      <c r="K20" s="3"/>
      <c r="L20" s="3"/>
      <c r="M20" s="16"/>
      <c r="N20" s="33" t="str">
        <f>IFERROR(VLOOKUP(I20,T7:U13,2,FALSE),"")</f>
        <v/>
      </c>
      <c r="O20" s="3"/>
      <c r="P20" s="3"/>
      <c r="Q20" s="18"/>
      <c r="R20" s="3"/>
    </row>
    <row r="21" spans="1:18" ht="39.950000000000003" customHeight="1" x14ac:dyDescent="0.15">
      <c r="A21" s="3">
        <v>13</v>
      </c>
      <c r="B21" s="3"/>
      <c r="C21" s="3"/>
      <c r="D21" s="3"/>
      <c r="E21" s="3"/>
      <c r="F21" s="3"/>
      <c r="G21" s="14"/>
      <c r="H21" s="20" t="s">
        <v>29</v>
      </c>
      <c r="I21" s="34" t="s">
        <v>29</v>
      </c>
      <c r="J21" s="15"/>
      <c r="K21" s="3"/>
      <c r="L21" s="3"/>
      <c r="M21" s="16"/>
      <c r="N21" s="33" t="str">
        <f>IFERROR(VLOOKUP(I21,T7:U13,2,FALSE),"")</f>
        <v/>
      </c>
      <c r="O21" s="3"/>
      <c r="P21" s="3"/>
      <c r="Q21" s="18"/>
      <c r="R21" s="3"/>
    </row>
    <row r="22" spans="1:18" ht="39.950000000000003" customHeight="1" x14ac:dyDescent="0.15">
      <c r="A22" s="3">
        <v>14</v>
      </c>
      <c r="B22" s="3"/>
      <c r="C22" s="3"/>
      <c r="D22" s="3"/>
      <c r="E22" s="3"/>
      <c r="F22" s="3"/>
      <c r="G22" s="14"/>
      <c r="H22" s="20" t="s">
        <v>29</v>
      </c>
      <c r="I22" s="34" t="s">
        <v>29</v>
      </c>
      <c r="J22" s="15"/>
      <c r="K22" s="3"/>
      <c r="L22" s="3"/>
      <c r="M22" s="16"/>
      <c r="N22" s="33" t="str">
        <f>IFERROR(VLOOKUP(I22,T7:U13,2,FALSE),"")</f>
        <v/>
      </c>
      <c r="O22" s="3"/>
      <c r="P22" s="3"/>
      <c r="Q22" s="18"/>
      <c r="R22" s="3"/>
    </row>
    <row r="23" spans="1:18" ht="39.950000000000003" customHeight="1" x14ac:dyDescent="0.15">
      <c r="A23" s="3">
        <v>15</v>
      </c>
      <c r="B23" s="3"/>
      <c r="C23" s="3"/>
      <c r="D23" s="3"/>
      <c r="E23" s="3"/>
      <c r="F23" s="3"/>
      <c r="G23" s="14"/>
      <c r="H23" s="20" t="s">
        <v>29</v>
      </c>
      <c r="I23" s="34" t="s">
        <v>29</v>
      </c>
      <c r="J23" s="15"/>
      <c r="K23" s="3"/>
      <c r="L23" s="3"/>
      <c r="M23" s="16"/>
      <c r="N23" s="33" t="str">
        <f>IFERROR(VLOOKUP(I23,T7:U13,2,FALSE),"")</f>
        <v/>
      </c>
      <c r="O23" s="3"/>
      <c r="P23" s="3"/>
      <c r="Q23" s="18"/>
      <c r="R23" s="3"/>
    </row>
    <row r="24" spans="1:18" ht="39.950000000000003" customHeight="1" x14ac:dyDescent="0.15">
      <c r="A24" s="3">
        <v>16</v>
      </c>
      <c r="B24" s="3"/>
      <c r="C24" s="3"/>
      <c r="D24" s="3"/>
      <c r="E24" s="3"/>
      <c r="F24" s="3"/>
      <c r="G24" s="14"/>
      <c r="H24" s="20" t="s">
        <v>29</v>
      </c>
      <c r="I24" s="34" t="s">
        <v>29</v>
      </c>
      <c r="J24" s="15"/>
      <c r="K24" s="3"/>
      <c r="L24" s="3"/>
      <c r="M24" s="16"/>
      <c r="N24" s="33" t="str">
        <f>IFERROR(VLOOKUP(I24,T7:U13,2,FALSE),"")</f>
        <v/>
      </c>
      <c r="O24" s="3"/>
      <c r="P24" s="3"/>
      <c r="Q24" s="18"/>
      <c r="R24" s="3"/>
    </row>
    <row r="25" spans="1:18" ht="39.950000000000003" customHeight="1" x14ac:dyDescent="0.15">
      <c r="A25" s="3">
        <v>17</v>
      </c>
      <c r="B25" s="3"/>
      <c r="C25" s="3"/>
      <c r="D25" s="3"/>
      <c r="E25" s="3"/>
      <c r="F25" s="3"/>
      <c r="G25" s="14"/>
      <c r="H25" s="20" t="s">
        <v>29</v>
      </c>
      <c r="I25" s="34" t="s">
        <v>29</v>
      </c>
      <c r="J25" s="15"/>
      <c r="K25" s="3"/>
      <c r="L25" s="3"/>
      <c r="M25" s="16"/>
      <c r="N25" s="33" t="str">
        <f>IFERROR(VLOOKUP(I25,T7:U13,2,FALSE),"")</f>
        <v/>
      </c>
      <c r="O25" s="3"/>
      <c r="P25" s="3"/>
      <c r="Q25" s="18"/>
      <c r="R25" s="3"/>
    </row>
    <row r="26" spans="1:18" ht="39.950000000000003" customHeight="1" x14ac:dyDescent="0.15">
      <c r="A26" s="3">
        <v>18</v>
      </c>
      <c r="B26" s="3"/>
      <c r="C26" s="3"/>
      <c r="D26" s="3"/>
      <c r="E26" s="3"/>
      <c r="F26" s="3"/>
      <c r="G26" s="14"/>
      <c r="H26" s="20" t="s">
        <v>29</v>
      </c>
      <c r="I26" s="34" t="s">
        <v>29</v>
      </c>
      <c r="J26" s="15"/>
      <c r="K26" s="3"/>
      <c r="L26" s="3"/>
      <c r="M26" s="16"/>
      <c r="N26" s="33" t="str">
        <f>IFERROR(VLOOKUP(I26,T7:U13,2,FALSE),"")</f>
        <v/>
      </c>
      <c r="O26" s="3"/>
      <c r="P26" s="3"/>
      <c r="Q26" s="18" t="s">
        <v>33</v>
      </c>
      <c r="R26" s="3"/>
    </row>
    <row r="27" spans="1:18" ht="39.950000000000003" customHeight="1" x14ac:dyDescent="0.15"/>
  </sheetData>
  <sheetProtection sheet="1" selectLockedCells="1"/>
  <mergeCells count="21">
    <mergeCell ref="F4:F6"/>
    <mergeCell ref="A4:A6"/>
    <mergeCell ref="B4:B6"/>
    <mergeCell ref="C4:C6"/>
    <mergeCell ref="D4:D6"/>
    <mergeCell ref="E4:E6"/>
    <mergeCell ref="O4:O6"/>
    <mergeCell ref="P4:P6"/>
    <mergeCell ref="Q4:Q6"/>
    <mergeCell ref="R4:R6"/>
    <mergeCell ref="G4:G6"/>
    <mergeCell ref="H4:H6"/>
    <mergeCell ref="I4:I6"/>
    <mergeCell ref="J4:J6"/>
    <mergeCell ref="K4:K6"/>
    <mergeCell ref="L4:L6"/>
    <mergeCell ref="G7:H7"/>
    <mergeCell ref="J1:N1"/>
    <mergeCell ref="J3:N3"/>
    <mergeCell ref="M4:M6"/>
    <mergeCell ref="N4:N6"/>
  </mergeCells>
  <phoneticPr fontId="3"/>
  <dataValidations count="4">
    <dataValidation type="list" allowBlank="1" showInputMessage="1" showErrorMessage="1" sqref="I8">
      <formula1>$T$7:$T$13</formula1>
    </dataValidation>
    <dataValidation type="list" allowBlank="1" showInputMessage="1" showErrorMessage="1" sqref="H8:H26">
      <formula1>"選択してください,男,女"</formula1>
    </dataValidation>
    <dataValidation type="list" allowBlank="1" showInputMessage="1" showErrorMessage="1" sqref="Q8:Q26">
      <formula1>"　　,〇"</formula1>
    </dataValidation>
    <dataValidation type="list" allowBlank="1" showInputMessage="1" showErrorMessage="1" sqref="I9:I26">
      <formula1>"選択してください,医薬化学部会　会員（一般）,医薬化学部会　会員（大学関係）,医薬化学部会　会員（学生）,医薬化学部会　非会員（一般）,医薬化学部会　非会員（大学関係）,医薬化学部会　非会員（学生）"</formula1>
    </dataValidation>
  </dataValidations>
  <pageMargins left="0.7" right="0.7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C8"/>
    </sheetView>
  </sheetViews>
  <sheetFormatPr defaultRowHeight="14.2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TOYAKU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 正典</dc:creator>
  <cp:lastModifiedBy>Ohsawa‗K</cp:lastModifiedBy>
  <cp:lastPrinted>2019-03-14T13:41:32Z</cp:lastPrinted>
  <dcterms:created xsi:type="dcterms:W3CDTF">2016-03-10T11:45:37Z</dcterms:created>
  <dcterms:modified xsi:type="dcterms:W3CDTF">2019-04-26T07:49:03Z</dcterms:modified>
</cp:coreProperties>
</file>